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420" windowWidth="15135" windowHeight="9300" activeTab="0"/>
  </bookViews>
  <sheets>
    <sheet name="за търг" sheetId="1" r:id="rId1"/>
  </sheets>
  <definedNames/>
  <calcPr fullCalcOnLoad="1"/>
</workbook>
</file>

<file path=xl/sharedStrings.xml><?xml version="1.0" encoding="utf-8"?>
<sst xmlns="http://schemas.openxmlformats.org/spreadsheetml/2006/main" count="170" uniqueCount="66">
  <si>
    <t>Имот №</t>
  </si>
  <si>
    <t xml:space="preserve">Площ </t>
  </si>
  <si>
    <t>Категория</t>
  </si>
  <si>
    <t>IV</t>
  </si>
  <si>
    <t xml:space="preserve">IV </t>
  </si>
  <si>
    <t>VІ</t>
  </si>
  <si>
    <t>ІІІ</t>
  </si>
  <si>
    <t>ІV</t>
  </si>
  <si>
    <t>АОС №/дата</t>
  </si>
  <si>
    <t>Начин на тр.ползване</t>
  </si>
  <si>
    <t>нива</t>
  </si>
  <si>
    <t>ІХ</t>
  </si>
  <si>
    <t>пустееща, необр.земя</t>
  </si>
  <si>
    <t>Х</t>
  </si>
  <si>
    <t>с. Абрит</t>
  </si>
  <si>
    <t xml:space="preserve">с. Александрия </t>
  </si>
  <si>
    <t xml:space="preserve">с. Кап.Димитрово </t>
  </si>
  <si>
    <t xml:space="preserve">с. Коритен </t>
  </si>
  <si>
    <t xml:space="preserve">с. Лозенец </t>
  </si>
  <si>
    <t xml:space="preserve">с. Полк.Дяково  </t>
  </si>
  <si>
    <t xml:space="preserve">с. Пор.Кърджиево  </t>
  </si>
  <si>
    <t xml:space="preserve">с. Северняк </t>
  </si>
  <si>
    <t>с. Телериг</t>
  </si>
  <si>
    <t>1078/16.08.2010</t>
  </si>
  <si>
    <t>1428/09.05.2012</t>
  </si>
  <si>
    <t>1430/09.05.2011</t>
  </si>
  <si>
    <t>1431/09.05.2011</t>
  </si>
  <si>
    <t>1433/09.05.2011</t>
  </si>
  <si>
    <t>1373/04.05.2011</t>
  </si>
  <si>
    <t>1266/23.05.2011</t>
  </si>
  <si>
    <t>1261/25.03.2011</t>
  </si>
  <si>
    <t>1262/25.3.2011</t>
  </si>
  <si>
    <t>1264/25.3.2011</t>
  </si>
  <si>
    <t>1265/25.03.2011</t>
  </si>
  <si>
    <t>1510/01.7.2011</t>
  </si>
  <si>
    <t>1579/20.7.2011</t>
  </si>
  <si>
    <t>1580/20.7.2011</t>
  </si>
  <si>
    <t>1692/29.8.2011</t>
  </si>
  <si>
    <t>1693/29.8.2011</t>
  </si>
  <si>
    <t>1718/31.8.2011</t>
  </si>
  <si>
    <t>000045</t>
  </si>
  <si>
    <t>№</t>
  </si>
  <si>
    <t>Приложение 1</t>
  </si>
  <si>
    <t>000144</t>
  </si>
  <si>
    <t>000146</t>
  </si>
  <si>
    <t>000147</t>
  </si>
  <si>
    <t>000149</t>
  </si>
  <si>
    <t>015012</t>
  </si>
  <si>
    <t>014005</t>
  </si>
  <si>
    <t>000053</t>
  </si>
  <si>
    <t>000057</t>
  </si>
  <si>
    <t>000064</t>
  </si>
  <si>
    <t>000069</t>
  </si>
  <si>
    <t>041045</t>
  </si>
  <si>
    <t>000052</t>
  </si>
  <si>
    <t>Цена/дка</t>
  </si>
  <si>
    <t>Депозит</t>
  </si>
  <si>
    <t>Наем</t>
  </si>
  <si>
    <t>014017</t>
  </si>
  <si>
    <t>000042</t>
  </si>
  <si>
    <t>000049</t>
  </si>
  <si>
    <t>000051</t>
  </si>
  <si>
    <t>Земеделска земя от ОПФ за отдаване под наем за срок от 5 години за стопанската 2016/2017 година</t>
  </si>
  <si>
    <t>943/23.3.2009</t>
  </si>
  <si>
    <t>971/30.3.2009</t>
  </si>
  <si>
    <t>243/3.1.2003;    училищна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</si>
</sst>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#,##0.00\ &quot;лв&quot;"/>
    <numFmt numFmtId="179" formatCode="#,##0.000\ &quot;лв&quot;"/>
    <numFmt numFmtId="180" formatCode="#,##0.0000\ &quot;лв&quot;"/>
    <numFmt numFmtId="181" formatCode="0.000;[Red]0.000"/>
    <numFmt numFmtId="182" formatCode="[$-402]dd\ mmmm\ yyyy\ &quot;г.&quot;"/>
    <numFmt numFmtId="183" formatCode="0.0000"/>
    <numFmt numFmtId="184" formatCode="0.00000"/>
    <numFmt numFmtId="185" formatCode="0.0000000"/>
    <numFmt numFmtId="186" formatCode="0.000000"/>
    <numFmt numFmtId="187" formatCode="0.000000000"/>
    <numFmt numFmtId="188" formatCode="0.00000000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  <numFmt numFmtId="192" formatCode="#,##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horizontal="justify" vertical="justify" wrapText="1"/>
    </xf>
    <xf numFmtId="49" fontId="0" fillId="0" borderId="0" xfId="0" applyNumberFormat="1" applyFont="1" applyFill="1" applyAlignment="1">
      <alignment horizontal="justify" vertical="justify" wrapText="1"/>
    </xf>
    <xf numFmtId="0" fontId="4" fillId="0" borderId="1" xfId="0" applyFont="1" applyFill="1" applyBorder="1" applyAlignment="1">
      <alignment horizontal="justify" vertical="justify" wrapText="1"/>
    </xf>
    <xf numFmtId="49" fontId="4" fillId="0" borderId="1" xfId="0" applyNumberFormat="1" applyFont="1" applyFill="1" applyBorder="1" applyAlignment="1">
      <alignment horizontal="justify" vertical="justify" wrapText="1"/>
    </xf>
    <xf numFmtId="0" fontId="0" fillId="0" borderId="1" xfId="0" applyFont="1" applyFill="1" applyBorder="1" applyAlignment="1">
      <alignment horizontal="justify" vertical="justify" wrapText="1"/>
    </xf>
    <xf numFmtId="49" fontId="0" fillId="0" borderId="1" xfId="0" applyNumberFormat="1" applyFont="1" applyFill="1" applyBorder="1" applyAlignment="1">
      <alignment horizontal="justify" vertical="justify" wrapText="1"/>
    </xf>
    <xf numFmtId="177" fontId="0" fillId="0" borderId="1" xfId="0" applyNumberFormat="1" applyFont="1" applyFill="1" applyBorder="1" applyAlignment="1">
      <alignment horizontal="justify" vertical="justify" wrapText="1"/>
    </xf>
    <xf numFmtId="0" fontId="0" fillId="0" borderId="0" xfId="0" applyFont="1" applyFill="1" applyBorder="1" applyAlignment="1">
      <alignment horizontal="justify" vertical="justify" wrapText="1"/>
    </xf>
    <xf numFmtId="49" fontId="0" fillId="0" borderId="0" xfId="0" applyNumberFormat="1" applyFont="1" applyFill="1" applyBorder="1" applyAlignment="1">
      <alignment horizontal="justify" vertical="justify" wrapText="1"/>
    </xf>
    <xf numFmtId="177" fontId="4" fillId="0" borderId="0" xfId="0" applyNumberFormat="1" applyFont="1" applyFill="1" applyBorder="1" applyAlignment="1">
      <alignment horizontal="justify" vertical="justify" wrapText="1"/>
    </xf>
    <xf numFmtId="0" fontId="4" fillId="0" borderId="0" xfId="0" applyFont="1" applyFill="1" applyAlignment="1">
      <alignment horizontal="justify" vertical="justify" wrapText="1"/>
    </xf>
    <xf numFmtId="0" fontId="4" fillId="0" borderId="0" xfId="0" applyFont="1" applyFill="1" applyBorder="1" applyAlignment="1">
      <alignment horizontal="justify" vertical="justify" wrapText="1"/>
    </xf>
    <xf numFmtId="177" fontId="0" fillId="0" borderId="0" xfId="0" applyNumberFormat="1" applyFont="1" applyFill="1" applyBorder="1" applyAlignment="1">
      <alignment horizontal="justify" vertical="justify" wrapText="1"/>
    </xf>
    <xf numFmtId="177" fontId="0" fillId="0" borderId="0" xfId="0" applyNumberFormat="1" applyFont="1" applyFill="1" applyAlignment="1">
      <alignment horizontal="justify" vertical="justify" wrapText="1"/>
    </xf>
    <xf numFmtId="0" fontId="0" fillId="0" borderId="2" xfId="0" applyFont="1" applyFill="1" applyBorder="1" applyAlignment="1">
      <alignment horizontal="justify" vertical="justify" wrapText="1"/>
    </xf>
    <xf numFmtId="177" fontId="4" fillId="0" borderId="0" xfId="0" applyNumberFormat="1" applyFont="1" applyFill="1" applyAlignment="1">
      <alignment horizontal="justify" vertical="justify" wrapText="1"/>
    </xf>
    <xf numFmtId="2" fontId="4" fillId="0" borderId="1" xfId="0" applyNumberFormat="1" applyFont="1" applyFill="1" applyBorder="1" applyAlignment="1">
      <alignment horizontal="right" vertical="justify" wrapText="1"/>
    </xf>
    <xf numFmtId="2" fontId="4" fillId="0" borderId="3" xfId="0" applyNumberFormat="1" applyFont="1" applyFill="1" applyBorder="1" applyAlignment="1">
      <alignment horizontal="right" vertical="justify" wrapText="1"/>
    </xf>
    <xf numFmtId="2" fontId="0" fillId="0" borderId="1" xfId="0" applyNumberFormat="1" applyFont="1" applyFill="1" applyBorder="1" applyAlignment="1">
      <alignment horizontal="right" vertical="justify" wrapText="1"/>
    </xf>
    <xf numFmtId="2" fontId="0" fillId="0" borderId="0" xfId="0" applyNumberFormat="1" applyFont="1" applyFill="1" applyBorder="1" applyAlignment="1">
      <alignment horizontal="right" vertical="justify" wrapText="1"/>
    </xf>
    <xf numFmtId="2" fontId="0" fillId="0" borderId="0" xfId="0" applyNumberFormat="1" applyFont="1" applyFill="1" applyAlignment="1">
      <alignment horizontal="right" vertical="justify" wrapText="1"/>
    </xf>
    <xf numFmtId="0" fontId="0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vertical="justify" wrapText="1"/>
    </xf>
    <xf numFmtId="0" fontId="4" fillId="0" borderId="0" xfId="0" applyFont="1" applyFill="1" applyAlignment="1">
      <alignment horizontal="center" vertical="justify" wrapText="1"/>
    </xf>
    <xf numFmtId="0" fontId="4" fillId="0" borderId="4" xfId="0" applyFont="1" applyFill="1" applyBorder="1" applyAlignment="1">
      <alignment horizontal="justify" vertical="justify" wrapText="1"/>
    </xf>
    <xf numFmtId="0" fontId="4" fillId="0" borderId="0" xfId="0" applyFont="1" applyFill="1" applyBorder="1" applyAlignment="1">
      <alignment horizontal="justify" vertical="justify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D53" sqref="D53"/>
    </sheetView>
  </sheetViews>
  <sheetFormatPr defaultColWidth="9.140625" defaultRowHeight="12" customHeight="1"/>
  <cols>
    <col min="1" max="1" width="6.57421875" style="1" customWidth="1"/>
    <col min="2" max="2" width="11.7109375" style="2" customWidth="1"/>
    <col min="3" max="3" width="11.140625" style="1" customWidth="1"/>
    <col min="4" max="4" width="16.140625" style="1" customWidth="1"/>
    <col min="5" max="5" width="6.8515625" style="1" customWidth="1"/>
    <col min="6" max="6" width="6.57421875" style="1" customWidth="1"/>
    <col min="7" max="7" width="10.00390625" style="21" customWidth="1"/>
    <col min="8" max="8" width="10.57421875" style="21" customWidth="1"/>
    <col min="9" max="9" width="18.28125" style="1" customWidth="1"/>
    <col min="10" max="10" width="22.421875" style="1" customWidth="1"/>
    <col min="11" max="16384" width="11.00390625" style="1" customWidth="1"/>
  </cols>
  <sheetData>
    <row r="1" ht="12" customHeight="1">
      <c r="I1" s="1" t="s">
        <v>42</v>
      </c>
    </row>
    <row r="3" spans="1:10" s="22" customFormat="1" ht="18" customHeight="1">
      <c r="A3" s="24" t="s">
        <v>62</v>
      </c>
      <c r="B3" s="24"/>
      <c r="C3" s="24"/>
      <c r="D3" s="24"/>
      <c r="E3" s="24"/>
      <c r="F3" s="24"/>
      <c r="G3" s="24"/>
      <c r="H3" s="24"/>
      <c r="I3" s="24"/>
      <c r="J3" s="23"/>
    </row>
    <row r="4" spans="1:8" ht="12.75">
      <c r="A4" s="26" t="s">
        <v>14</v>
      </c>
      <c r="B4" s="26"/>
      <c r="C4" s="26"/>
      <c r="D4" s="26"/>
      <c r="E4" s="26"/>
      <c r="F4" s="26"/>
      <c r="G4" s="26"/>
      <c r="H4" s="26"/>
    </row>
    <row r="5" spans="1:9" ht="25.5">
      <c r="A5" s="3" t="s">
        <v>41</v>
      </c>
      <c r="B5" s="4" t="s">
        <v>0</v>
      </c>
      <c r="C5" s="3" t="s">
        <v>1</v>
      </c>
      <c r="D5" s="3" t="s">
        <v>9</v>
      </c>
      <c r="E5" s="3" t="s">
        <v>2</v>
      </c>
      <c r="F5" s="3" t="s">
        <v>55</v>
      </c>
      <c r="G5" s="17" t="s">
        <v>56</v>
      </c>
      <c r="H5" s="18" t="s">
        <v>57</v>
      </c>
      <c r="I5" s="3" t="s">
        <v>8</v>
      </c>
    </row>
    <row r="6" spans="1:9" ht="25.5">
      <c r="A6" s="5">
        <v>1</v>
      </c>
      <c r="B6" s="6" t="s">
        <v>40</v>
      </c>
      <c r="C6" s="5">
        <v>20.361</v>
      </c>
      <c r="D6" s="5" t="s">
        <v>12</v>
      </c>
      <c r="E6" s="5" t="s">
        <v>5</v>
      </c>
      <c r="F6" s="5">
        <v>7</v>
      </c>
      <c r="G6" s="19">
        <f>H6*30%</f>
        <v>42.758100000000006</v>
      </c>
      <c r="H6" s="19">
        <f>C6*F6</f>
        <v>142.52700000000002</v>
      </c>
      <c r="I6" s="5" t="s">
        <v>23</v>
      </c>
    </row>
    <row r="7" spans="1:9" ht="12.75">
      <c r="A7" s="8"/>
      <c r="B7" s="9"/>
      <c r="C7" s="10">
        <f>SUM(C6:C6)</f>
        <v>20.361</v>
      </c>
      <c r="D7" s="8"/>
      <c r="E7" s="8"/>
      <c r="F7" s="8"/>
      <c r="G7" s="20"/>
      <c r="H7" s="20"/>
      <c r="I7" s="8"/>
    </row>
    <row r="8" spans="1:8" ht="12.75">
      <c r="A8" s="25" t="s">
        <v>15</v>
      </c>
      <c r="B8" s="25"/>
      <c r="C8" s="25"/>
      <c r="D8" s="25"/>
      <c r="E8" s="25"/>
      <c r="F8" s="25"/>
      <c r="G8" s="25"/>
      <c r="H8" s="25"/>
    </row>
    <row r="9" spans="1:9" s="11" customFormat="1" ht="25.5">
      <c r="A9" s="3" t="s">
        <v>41</v>
      </c>
      <c r="B9" s="4" t="s">
        <v>0</v>
      </c>
      <c r="C9" s="3" t="s">
        <v>1</v>
      </c>
      <c r="D9" s="3" t="s">
        <v>9</v>
      </c>
      <c r="E9" s="3" t="s">
        <v>2</v>
      </c>
      <c r="F9" s="3" t="s">
        <v>55</v>
      </c>
      <c r="G9" s="17" t="s">
        <v>56</v>
      </c>
      <c r="H9" s="18" t="s">
        <v>57</v>
      </c>
      <c r="I9" s="3" t="s">
        <v>8</v>
      </c>
    </row>
    <row r="10" spans="1:9" ht="12.75">
      <c r="A10" s="5">
        <v>1</v>
      </c>
      <c r="B10" s="6" t="s">
        <v>58</v>
      </c>
      <c r="C10" s="5">
        <v>17.227</v>
      </c>
      <c r="D10" s="5" t="s">
        <v>10</v>
      </c>
      <c r="E10" s="5" t="s">
        <v>5</v>
      </c>
      <c r="F10" s="5">
        <v>15</v>
      </c>
      <c r="G10" s="19">
        <f>H10*30%</f>
        <v>77.5215</v>
      </c>
      <c r="H10" s="19">
        <f>F10*C10</f>
        <v>258.40500000000003</v>
      </c>
      <c r="I10" s="5" t="s">
        <v>63</v>
      </c>
    </row>
    <row r="11" spans="1:8" ht="12.75">
      <c r="A11" s="8"/>
      <c r="B11" s="9"/>
      <c r="C11" s="12">
        <f>SUM(C10:C10)</f>
        <v>17.227</v>
      </c>
      <c r="D11" s="8"/>
      <c r="E11" s="8"/>
      <c r="F11" s="8"/>
      <c r="G11" s="20"/>
      <c r="H11" s="20"/>
    </row>
    <row r="12" spans="1:8" ht="18" customHeight="1">
      <c r="A12" s="25" t="s">
        <v>16</v>
      </c>
      <c r="B12" s="25"/>
      <c r="C12" s="25"/>
      <c r="D12" s="25"/>
      <c r="E12" s="25"/>
      <c r="F12" s="25"/>
      <c r="G12" s="25"/>
      <c r="H12" s="25"/>
    </row>
    <row r="13" spans="1:9" ht="25.5">
      <c r="A13" s="3" t="s">
        <v>41</v>
      </c>
      <c r="B13" s="4" t="s">
        <v>0</v>
      </c>
      <c r="C13" s="3" t="s">
        <v>1</v>
      </c>
      <c r="D13" s="3" t="s">
        <v>9</v>
      </c>
      <c r="E13" s="3" t="s">
        <v>2</v>
      </c>
      <c r="F13" s="3" t="s">
        <v>55</v>
      </c>
      <c r="G13" s="17" t="s">
        <v>56</v>
      </c>
      <c r="H13" s="18" t="s">
        <v>57</v>
      </c>
      <c r="I13" s="3" t="s">
        <v>8</v>
      </c>
    </row>
    <row r="14" spans="1:9" ht="25.5">
      <c r="A14" s="5">
        <v>1</v>
      </c>
      <c r="B14" s="6" t="s">
        <v>43</v>
      </c>
      <c r="C14" s="5">
        <v>38.807</v>
      </c>
      <c r="D14" s="5" t="s">
        <v>12</v>
      </c>
      <c r="E14" s="5" t="s">
        <v>5</v>
      </c>
      <c r="F14" s="7">
        <v>7</v>
      </c>
      <c r="G14" s="19">
        <f aca="true" t="shared" si="0" ref="G14:G19">H14*30%</f>
        <v>81.4947</v>
      </c>
      <c r="H14" s="19">
        <f aca="true" t="shared" si="1" ref="H14:H19">F14*C14</f>
        <v>271.649</v>
      </c>
      <c r="I14" s="5" t="s">
        <v>24</v>
      </c>
    </row>
    <row r="15" spans="1:9" ht="25.5">
      <c r="A15" s="5">
        <v>2</v>
      </c>
      <c r="B15" s="6" t="s">
        <v>44</v>
      </c>
      <c r="C15" s="5">
        <v>13.607</v>
      </c>
      <c r="D15" s="5" t="s">
        <v>12</v>
      </c>
      <c r="E15" s="5" t="s">
        <v>5</v>
      </c>
      <c r="F15" s="7">
        <v>7</v>
      </c>
      <c r="G15" s="19">
        <f t="shared" si="0"/>
        <v>28.574699999999996</v>
      </c>
      <c r="H15" s="19">
        <f t="shared" si="1"/>
        <v>95.249</v>
      </c>
      <c r="I15" s="5" t="s">
        <v>25</v>
      </c>
    </row>
    <row r="16" spans="1:9" ht="25.5">
      <c r="A16" s="5">
        <v>3</v>
      </c>
      <c r="B16" s="6" t="s">
        <v>45</v>
      </c>
      <c r="C16" s="5">
        <v>10.061</v>
      </c>
      <c r="D16" s="5" t="s">
        <v>12</v>
      </c>
      <c r="E16" s="5" t="s">
        <v>5</v>
      </c>
      <c r="F16" s="7">
        <v>7</v>
      </c>
      <c r="G16" s="19">
        <f t="shared" si="0"/>
        <v>21.128099999999996</v>
      </c>
      <c r="H16" s="19">
        <f t="shared" si="1"/>
        <v>70.42699999999999</v>
      </c>
      <c r="I16" s="5" t="s">
        <v>26</v>
      </c>
    </row>
    <row r="17" spans="1:9" ht="25.5">
      <c r="A17" s="5">
        <v>4</v>
      </c>
      <c r="B17" s="6" t="s">
        <v>46</v>
      </c>
      <c r="C17" s="7">
        <v>11.817</v>
      </c>
      <c r="D17" s="5" t="s">
        <v>12</v>
      </c>
      <c r="E17" s="5" t="s">
        <v>5</v>
      </c>
      <c r="F17" s="7">
        <v>7</v>
      </c>
      <c r="G17" s="19">
        <f t="shared" si="0"/>
        <v>24.815699999999996</v>
      </c>
      <c r="H17" s="19">
        <f t="shared" si="1"/>
        <v>82.719</v>
      </c>
      <c r="I17" s="5" t="s">
        <v>27</v>
      </c>
    </row>
    <row r="18" spans="1:9" ht="12.75">
      <c r="A18" s="5">
        <v>5</v>
      </c>
      <c r="B18" s="6" t="s">
        <v>47</v>
      </c>
      <c r="C18" s="5">
        <v>46.037</v>
      </c>
      <c r="D18" s="5" t="s">
        <v>10</v>
      </c>
      <c r="E18" s="5" t="s">
        <v>4</v>
      </c>
      <c r="F18" s="5">
        <v>25</v>
      </c>
      <c r="G18" s="19">
        <f t="shared" si="0"/>
        <v>345.2775</v>
      </c>
      <c r="H18" s="19">
        <f t="shared" si="1"/>
        <v>1150.925</v>
      </c>
      <c r="I18" s="5" t="s">
        <v>64</v>
      </c>
    </row>
    <row r="19" spans="1:9" ht="25.5">
      <c r="A19" s="5">
        <v>6</v>
      </c>
      <c r="B19" s="6">
        <v>140164</v>
      </c>
      <c r="C19" s="5">
        <v>12.054</v>
      </c>
      <c r="D19" s="5" t="s">
        <v>10</v>
      </c>
      <c r="E19" s="5" t="s">
        <v>3</v>
      </c>
      <c r="F19" s="5">
        <v>25</v>
      </c>
      <c r="G19" s="19">
        <f t="shared" si="0"/>
        <v>90.405</v>
      </c>
      <c r="H19" s="19">
        <f t="shared" si="1"/>
        <v>301.35</v>
      </c>
      <c r="I19" s="5" t="s">
        <v>65</v>
      </c>
    </row>
    <row r="20" spans="1:8" ht="12.75">
      <c r="A20" s="8"/>
      <c r="B20" s="9"/>
      <c r="C20" s="10">
        <f>SUM(C14:C19)</f>
        <v>132.383</v>
      </c>
      <c r="D20" s="8"/>
      <c r="E20" s="8"/>
      <c r="F20" s="8"/>
      <c r="G20" s="20"/>
      <c r="H20" s="20"/>
    </row>
    <row r="21" spans="1:8" ht="18" customHeight="1">
      <c r="A21" s="25" t="s">
        <v>17</v>
      </c>
      <c r="B21" s="25"/>
      <c r="C21" s="25"/>
      <c r="D21" s="25"/>
      <c r="E21" s="25"/>
      <c r="F21" s="25"/>
      <c r="G21" s="25"/>
      <c r="H21" s="25"/>
    </row>
    <row r="22" spans="1:9" ht="25.5">
      <c r="A22" s="3" t="s">
        <v>41</v>
      </c>
      <c r="B22" s="4" t="s">
        <v>0</v>
      </c>
      <c r="C22" s="3" t="s">
        <v>1</v>
      </c>
      <c r="D22" s="3" t="s">
        <v>9</v>
      </c>
      <c r="E22" s="3" t="s">
        <v>2</v>
      </c>
      <c r="F22" s="3" t="s">
        <v>55</v>
      </c>
      <c r="G22" s="17" t="s">
        <v>56</v>
      </c>
      <c r="H22" s="18" t="s">
        <v>57</v>
      </c>
      <c r="I22" s="3" t="s">
        <v>8</v>
      </c>
    </row>
    <row r="23" spans="1:9" ht="25.5">
      <c r="A23" s="5">
        <v>1</v>
      </c>
      <c r="B23" s="6" t="s">
        <v>48</v>
      </c>
      <c r="C23" s="5">
        <v>11.884</v>
      </c>
      <c r="D23" s="5" t="s">
        <v>12</v>
      </c>
      <c r="E23" s="5" t="s">
        <v>7</v>
      </c>
      <c r="F23" s="5">
        <v>12</v>
      </c>
      <c r="G23" s="19">
        <f>H23*30%</f>
        <v>42.7824</v>
      </c>
      <c r="H23" s="19">
        <f>F23*C23</f>
        <v>142.608</v>
      </c>
      <c r="I23" s="5" t="s">
        <v>28</v>
      </c>
    </row>
    <row r="24" spans="1:8" ht="12.75">
      <c r="A24" s="8"/>
      <c r="B24" s="9"/>
      <c r="C24" s="12">
        <f>SUM(C23:C23)</f>
        <v>11.884</v>
      </c>
      <c r="D24" s="8"/>
      <c r="E24" s="8"/>
      <c r="F24" s="8"/>
      <c r="G24" s="20"/>
      <c r="H24" s="20"/>
    </row>
    <row r="25" spans="1:8" ht="18" customHeight="1">
      <c r="A25" s="25" t="s">
        <v>18</v>
      </c>
      <c r="B25" s="25"/>
      <c r="C25" s="25"/>
      <c r="D25" s="25"/>
      <c r="E25" s="25"/>
      <c r="F25" s="25"/>
      <c r="G25" s="25"/>
      <c r="H25" s="25"/>
    </row>
    <row r="26" spans="1:9" ht="25.5">
      <c r="A26" s="3" t="s">
        <v>41</v>
      </c>
      <c r="B26" s="4" t="s">
        <v>0</v>
      </c>
      <c r="C26" s="3" t="s">
        <v>1</v>
      </c>
      <c r="D26" s="3" t="s">
        <v>9</v>
      </c>
      <c r="E26" s="3" t="s">
        <v>2</v>
      </c>
      <c r="F26" s="3" t="s">
        <v>55</v>
      </c>
      <c r="G26" s="17" t="s">
        <v>56</v>
      </c>
      <c r="H26" s="18" t="s">
        <v>57</v>
      </c>
      <c r="I26" s="3" t="s">
        <v>8</v>
      </c>
    </row>
    <row r="27" spans="1:9" ht="25.5">
      <c r="A27" s="5">
        <v>1</v>
      </c>
      <c r="B27" s="6" t="s">
        <v>49</v>
      </c>
      <c r="C27" s="7">
        <v>422.459</v>
      </c>
      <c r="D27" s="5" t="s">
        <v>12</v>
      </c>
      <c r="E27" s="5" t="s">
        <v>6</v>
      </c>
      <c r="F27" s="7">
        <v>13</v>
      </c>
      <c r="G27" s="19">
        <f>H27*30%</f>
        <v>1647.5901</v>
      </c>
      <c r="H27" s="19">
        <f>F27*C27</f>
        <v>5491.967</v>
      </c>
      <c r="I27" s="5" t="s">
        <v>30</v>
      </c>
    </row>
    <row r="28" spans="1:9" ht="25.5">
      <c r="A28" s="5">
        <v>2</v>
      </c>
      <c r="B28" s="6" t="s">
        <v>50</v>
      </c>
      <c r="C28" s="7">
        <v>46.025</v>
      </c>
      <c r="D28" s="5" t="s">
        <v>12</v>
      </c>
      <c r="E28" s="5" t="s">
        <v>6</v>
      </c>
      <c r="F28" s="7">
        <v>13</v>
      </c>
      <c r="G28" s="19">
        <f>H28*30%</f>
        <v>179.49749999999997</v>
      </c>
      <c r="H28" s="19">
        <f>F28*C28</f>
        <v>598.3249999999999</v>
      </c>
      <c r="I28" s="5" t="s">
        <v>31</v>
      </c>
    </row>
    <row r="29" spans="1:9" ht="25.5">
      <c r="A29" s="5">
        <v>3</v>
      </c>
      <c r="B29" s="6" t="s">
        <v>51</v>
      </c>
      <c r="C29" s="7">
        <v>120.281</v>
      </c>
      <c r="D29" s="5" t="s">
        <v>12</v>
      </c>
      <c r="E29" s="5" t="s">
        <v>13</v>
      </c>
      <c r="F29" s="7">
        <v>3</v>
      </c>
      <c r="G29" s="19">
        <f>H29*30%</f>
        <v>108.2529</v>
      </c>
      <c r="H29" s="19">
        <f>F29*C29</f>
        <v>360.843</v>
      </c>
      <c r="I29" s="5" t="s">
        <v>32</v>
      </c>
    </row>
    <row r="30" spans="1:9" ht="25.5">
      <c r="A30" s="5">
        <v>4</v>
      </c>
      <c r="B30" s="6" t="s">
        <v>52</v>
      </c>
      <c r="C30" s="7">
        <v>101.925</v>
      </c>
      <c r="D30" s="5" t="s">
        <v>12</v>
      </c>
      <c r="E30" s="5" t="s">
        <v>13</v>
      </c>
      <c r="F30" s="7">
        <v>3</v>
      </c>
      <c r="G30" s="19">
        <f>H30*30%</f>
        <v>91.73249999999999</v>
      </c>
      <c r="H30" s="19">
        <f>F30*C30</f>
        <v>305.775</v>
      </c>
      <c r="I30" s="5" t="s">
        <v>33</v>
      </c>
    </row>
    <row r="31" spans="1:9" ht="25.5">
      <c r="A31" s="5">
        <v>5</v>
      </c>
      <c r="B31" s="6" t="s">
        <v>53</v>
      </c>
      <c r="C31" s="7">
        <v>171.427</v>
      </c>
      <c r="D31" s="5" t="s">
        <v>12</v>
      </c>
      <c r="E31" s="5" t="s">
        <v>7</v>
      </c>
      <c r="F31" s="7">
        <v>12</v>
      </c>
      <c r="G31" s="19">
        <f>H31*30%</f>
        <v>617.1371999999999</v>
      </c>
      <c r="H31" s="19">
        <f>F31*C31</f>
        <v>2057.124</v>
      </c>
      <c r="I31" s="5" t="s">
        <v>29</v>
      </c>
    </row>
    <row r="32" spans="1:9" ht="12.75">
      <c r="A32" s="15"/>
      <c r="B32" s="9"/>
      <c r="C32" s="10">
        <f>SUM(C27:C31)</f>
        <v>862.117</v>
      </c>
      <c r="D32" s="13"/>
      <c r="E32" s="8"/>
      <c r="F32" s="13"/>
      <c r="G32" s="20"/>
      <c r="H32" s="20"/>
      <c r="I32" s="8"/>
    </row>
    <row r="33" spans="1:8" ht="18" customHeight="1">
      <c r="A33" s="25" t="s">
        <v>19</v>
      </c>
      <c r="B33" s="25"/>
      <c r="C33" s="25"/>
      <c r="D33" s="25"/>
      <c r="E33" s="25"/>
      <c r="F33" s="25"/>
      <c r="G33" s="25"/>
      <c r="H33" s="25"/>
    </row>
    <row r="34" spans="1:9" ht="25.5">
      <c r="A34" s="3" t="s">
        <v>41</v>
      </c>
      <c r="B34" s="4" t="s">
        <v>0</v>
      </c>
      <c r="C34" s="3" t="s">
        <v>1</v>
      </c>
      <c r="D34" s="3" t="s">
        <v>9</v>
      </c>
      <c r="E34" s="3" t="s">
        <v>2</v>
      </c>
      <c r="F34" s="3" t="s">
        <v>55</v>
      </c>
      <c r="G34" s="17" t="s">
        <v>56</v>
      </c>
      <c r="H34" s="18" t="s">
        <v>57</v>
      </c>
      <c r="I34" s="3" t="s">
        <v>8</v>
      </c>
    </row>
    <row r="35" spans="1:9" ht="25.5">
      <c r="A35" s="5">
        <v>1</v>
      </c>
      <c r="B35" s="6" t="s">
        <v>59</v>
      </c>
      <c r="C35" s="5">
        <v>64.511</v>
      </c>
      <c r="D35" s="5" t="s">
        <v>12</v>
      </c>
      <c r="E35" s="5" t="s">
        <v>11</v>
      </c>
      <c r="F35" s="5">
        <v>4</v>
      </c>
      <c r="G35" s="19">
        <f>H35*30%</f>
        <v>77.41319999999999</v>
      </c>
      <c r="H35" s="19">
        <f>F35*C35</f>
        <v>258.044</v>
      </c>
      <c r="I35" s="5" t="s">
        <v>34</v>
      </c>
    </row>
    <row r="36" spans="1:8" ht="12.75">
      <c r="A36" s="8"/>
      <c r="B36" s="9"/>
      <c r="C36" s="12">
        <f>SUM(C35:C35)</f>
        <v>64.511</v>
      </c>
      <c r="D36" s="8"/>
      <c r="E36" s="8"/>
      <c r="F36" s="8"/>
      <c r="G36" s="20"/>
      <c r="H36" s="20"/>
    </row>
    <row r="37" spans="1:8" ht="18" customHeight="1">
      <c r="A37" s="25" t="s">
        <v>20</v>
      </c>
      <c r="B37" s="25"/>
      <c r="C37" s="25"/>
      <c r="D37" s="25"/>
      <c r="E37" s="25"/>
      <c r="F37" s="25"/>
      <c r="G37" s="25"/>
      <c r="H37" s="25"/>
    </row>
    <row r="38" spans="1:9" ht="25.5">
      <c r="A38" s="3" t="s">
        <v>41</v>
      </c>
      <c r="B38" s="4" t="s">
        <v>0</v>
      </c>
      <c r="C38" s="3" t="s">
        <v>1</v>
      </c>
      <c r="D38" s="3" t="s">
        <v>9</v>
      </c>
      <c r="E38" s="3" t="s">
        <v>2</v>
      </c>
      <c r="F38" s="3" t="s">
        <v>55</v>
      </c>
      <c r="G38" s="17" t="s">
        <v>56</v>
      </c>
      <c r="H38" s="18" t="s">
        <v>57</v>
      </c>
      <c r="I38" s="3" t="s">
        <v>8</v>
      </c>
    </row>
    <row r="39" spans="1:9" ht="25.5">
      <c r="A39" s="5">
        <v>1</v>
      </c>
      <c r="B39" s="6" t="s">
        <v>60</v>
      </c>
      <c r="C39" s="7">
        <v>41.797</v>
      </c>
      <c r="D39" s="5" t="s">
        <v>12</v>
      </c>
      <c r="E39" s="5" t="s">
        <v>5</v>
      </c>
      <c r="F39" s="5">
        <v>7</v>
      </c>
      <c r="G39" s="19">
        <f>H39*30%</f>
        <v>87.77369999999998</v>
      </c>
      <c r="H39" s="19">
        <f>F39*C39</f>
        <v>292.57899999999995</v>
      </c>
      <c r="I39" s="5" t="s">
        <v>35</v>
      </c>
    </row>
    <row r="40" spans="1:9" ht="25.5">
      <c r="A40" s="5">
        <v>2</v>
      </c>
      <c r="B40" s="6" t="s">
        <v>61</v>
      </c>
      <c r="C40" s="7">
        <v>10.482</v>
      </c>
      <c r="D40" s="5" t="s">
        <v>12</v>
      </c>
      <c r="E40" s="5" t="s">
        <v>13</v>
      </c>
      <c r="F40" s="5">
        <v>3</v>
      </c>
      <c r="G40" s="19">
        <f>H40*30%</f>
        <v>9.4338</v>
      </c>
      <c r="H40" s="19">
        <f>F40*C40</f>
        <v>31.445999999999998</v>
      </c>
      <c r="I40" s="5" t="s">
        <v>36</v>
      </c>
    </row>
    <row r="41" spans="1:9" ht="12.75">
      <c r="A41" s="8"/>
      <c r="B41" s="9"/>
      <c r="C41" s="10">
        <f>SUM(C39:C40)</f>
        <v>52.278999999999996</v>
      </c>
      <c r="D41" s="8"/>
      <c r="E41" s="8"/>
      <c r="F41" s="8"/>
      <c r="G41" s="20"/>
      <c r="H41" s="20"/>
      <c r="I41" s="8"/>
    </row>
    <row r="42" spans="1:8" s="8" customFormat="1" ht="18" customHeight="1">
      <c r="A42" s="26" t="s">
        <v>21</v>
      </c>
      <c r="B42" s="26"/>
      <c r="C42" s="26"/>
      <c r="D42" s="26"/>
      <c r="E42" s="26"/>
      <c r="F42" s="26"/>
      <c r="G42" s="26"/>
      <c r="H42" s="26"/>
    </row>
    <row r="43" spans="1:9" ht="25.5">
      <c r="A43" s="3" t="s">
        <v>41</v>
      </c>
      <c r="B43" s="4" t="s">
        <v>0</v>
      </c>
      <c r="C43" s="3" t="s">
        <v>1</v>
      </c>
      <c r="D43" s="3" t="s">
        <v>9</v>
      </c>
      <c r="E43" s="3" t="s">
        <v>2</v>
      </c>
      <c r="F43" s="3" t="s">
        <v>55</v>
      </c>
      <c r="G43" s="17" t="s">
        <v>56</v>
      </c>
      <c r="H43" s="17" t="s">
        <v>57</v>
      </c>
      <c r="I43" s="3" t="s">
        <v>8</v>
      </c>
    </row>
    <row r="44" spans="1:9" ht="25.5">
      <c r="A44" s="5">
        <v>1</v>
      </c>
      <c r="B44" s="6" t="s">
        <v>54</v>
      </c>
      <c r="C44" s="5">
        <v>16.744</v>
      </c>
      <c r="D44" s="5" t="s">
        <v>12</v>
      </c>
      <c r="E44" s="5" t="s">
        <v>13</v>
      </c>
      <c r="F44" s="5">
        <v>3</v>
      </c>
      <c r="G44" s="19">
        <f>H44*30%</f>
        <v>15.0696</v>
      </c>
      <c r="H44" s="19">
        <f>F44*C44</f>
        <v>50.232</v>
      </c>
      <c r="I44" s="5" t="s">
        <v>37</v>
      </c>
    </row>
    <row r="45" spans="1:9" ht="25.5">
      <c r="A45" s="5">
        <v>2</v>
      </c>
      <c r="B45" s="6" t="s">
        <v>49</v>
      </c>
      <c r="C45" s="5">
        <v>43.368</v>
      </c>
      <c r="D45" s="5" t="s">
        <v>12</v>
      </c>
      <c r="E45" s="5" t="s">
        <v>13</v>
      </c>
      <c r="F45" s="5">
        <v>3</v>
      </c>
      <c r="G45" s="19">
        <f>H45*30%</f>
        <v>39.031200000000005</v>
      </c>
      <c r="H45" s="19">
        <f>F45*C45</f>
        <v>130.104</v>
      </c>
      <c r="I45" s="5" t="s">
        <v>38</v>
      </c>
    </row>
    <row r="46" spans="1:9" ht="12.75">
      <c r="A46" s="8"/>
      <c r="B46" s="9"/>
      <c r="C46" s="12">
        <f>SUM(C44:C45)</f>
        <v>60.112</v>
      </c>
      <c r="D46" s="8"/>
      <c r="E46" s="8"/>
      <c r="F46" s="8"/>
      <c r="G46" s="20"/>
      <c r="H46" s="20"/>
      <c r="I46" s="8"/>
    </row>
    <row r="47" spans="1:8" s="8" customFormat="1" ht="12.75">
      <c r="A47" s="26" t="s">
        <v>22</v>
      </c>
      <c r="B47" s="26"/>
      <c r="C47" s="26"/>
      <c r="D47" s="26"/>
      <c r="E47" s="26"/>
      <c r="F47" s="26"/>
      <c r="G47" s="26"/>
      <c r="H47" s="26"/>
    </row>
    <row r="48" spans="1:9" ht="25.5">
      <c r="A48" s="3" t="s">
        <v>41</v>
      </c>
      <c r="B48" s="4" t="s">
        <v>0</v>
      </c>
      <c r="C48" s="3" t="s">
        <v>1</v>
      </c>
      <c r="D48" s="3" t="s">
        <v>9</v>
      </c>
      <c r="E48" s="3" t="s">
        <v>2</v>
      </c>
      <c r="F48" s="3" t="s">
        <v>55</v>
      </c>
      <c r="G48" s="17" t="s">
        <v>56</v>
      </c>
      <c r="H48" s="17" t="s">
        <v>57</v>
      </c>
      <c r="I48" s="3" t="s">
        <v>8</v>
      </c>
    </row>
    <row r="49" spans="1:9" ht="12.75">
      <c r="A49" s="5">
        <v>1</v>
      </c>
      <c r="B49" s="6">
        <v>209001</v>
      </c>
      <c r="C49" s="7">
        <v>26.005</v>
      </c>
      <c r="D49" s="7" t="s">
        <v>10</v>
      </c>
      <c r="E49" s="5" t="s">
        <v>3</v>
      </c>
      <c r="F49" s="7">
        <v>25</v>
      </c>
      <c r="G49" s="19">
        <f>H49*30%</f>
        <v>195.0375</v>
      </c>
      <c r="H49" s="19">
        <f>F49*C49</f>
        <v>650.125</v>
      </c>
      <c r="I49" s="5" t="s">
        <v>39</v>
      </c>
    </row>
    <row r="50" spans="3:6" ht="12.75">
      <c r="C50" s="16">
        <f>SUM(C49:C49)</f>
        <v>26.005</v>
      </c>
      <c r="D50" s="14"/>
      <c r="F50" s="14"/>
    </row>
    <row r="52" ht="15.75" customHeight="1"/>
    <row r="53" ht="23.25" customHeight="1">
      <c r="D53" s="14"/>
    </row>
  </sheetData>
  <mergeCells count="10">
    <mergeCell ref="A42:H42"/>
    <mergeCell ref="A47:H47"/>
    <mergeCell ref="A25:H25"/>
    <mergeCell ref="A33:H33"/>
    <mergeCell ref="A37:H37"/>
    <mergeCell ref="A3:I3"/>
    <mergeCell ref="A12:H12"/>
    <mergeCell ref="A21:H21"/>
    <mergeCell ref="A8:H8"/>
    <mergeCell ref="A4:H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2016-04-18T07:55:42Z</cp:lastPrinted>
  <dcterms:created xsi:type="dcterms:W3CDTF">1996-10-14T23:33:28Z</dcterms:created>
  <dcterms:modified xsi:type="dcterms:W3CDTF">2016-04-21T07:58:19Z</dcterms:modified>
  <cp:category/>
  <cp:version/>
  <cp:contentType/>
  <cp:contentStatus/>
</cp:coreProperties>
</file>