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_georgieva\Desktop\бюджет 2024\Илиана-бюджет 24 ОбС-м.01.2024\№2 ОбС-докладни-2 бр.-29.01.24\Приложения бюджет 2024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I5" i="1"/>
  <c r="I17" i="1"/>
  <c r="H17" i="1"/>
  <c r="G17" i="1"/>
  <c r="F17" i="1"/>
  <c r="F26" i="1" s="1"/>
  <c r="E17" i="1"/>
  <c r="I20" i="1"/>
  <c r="H20" i="1"/>
  <c r="G20" i="1"/>
  <c r="F20" i="1"/>
  <c r="E20" i="1"/>
  <c r="J20" i="1" s="1"/>
  <c r="I24" i="1"/>
  <c r="H24" i="1"/>
  <c r="G24" i="1"/>
  <c r="F24" i="1"/>
  <c r="E24" i="1"/>
  <c r="I26" i="1" l="1"/>
  <c r="E26" i="1"/>
  <c r="J24" i="1"/>
  <c r="J5" i="1"/>
  <c r="H26" i="1"/>
  <c r="G26" i="1"/>
  <c r="J22" i="1"/>
  <c r="J21" i="1"/>
  <c r="J15" i="1" l="1"/>
  <c r="J14" i="1"/>
  <c r="J11" i="1"/>
  <c r="J9" i="1"/>
  <c r="J13" i="1"/>
  <c r="J10" i="1" l="1"/>
  <c r="J8" i="1"/>
  <c r="J12" i="1"/>
  <c r="J25" i="1"/>
  <c r="J17" i="1"/>
  <c r="J26" i="1" s="1"/>
  <c r="J6" i="1"/>
  <c r="J18" i="1"/>
  <c r="J7" i="1"/>
</calcChain>
</file>

<file path=xl/sharedStrings.xml><?xml version="1.0" encoding="utf-8"?>
<sst xmlns="http://schemas.openxmlformats.org/spreadsheetml/2006/main" count="53" uniqueCount="37">
  <si>
    <t>дейност</t>
  </si>
  <si>
    <t>51-00</t>
  </si>
  <si>
    <t>параграф</t>
  </si>
  <si>
    <t>52-03</t>
  </si>
  <si>
    <t>52-06</t>
  </si>
  <si>
    <t>Финансиране на част от обект „Основен ремонт на покрив на читалище – с. Телериг, находящ се в пл. №205, кв. 14 по плана на с. Телериг, община Крушари“</t>
  </si>
  <si>
    <t>Ремонт на кметство и детска градина с. Габер</t>
  </si>
  <si>
    <t>52-04</t>
  </si>
  <si>
    <t>Реконструкция на помпена станция и резервоари и подмяна на довеждащи водопроводи към с. Лозенец и с. Северци, община Крушари</t>
  </si>
  <si>
    <t>§ 5100 Основни ремонти</t>
  </si>
  <si>
    <t>Планиран обект /наименование и местонахождение/ и параграф на отчитане</t>
  </si>
  <si>
    <t>ИНВЕСТИЦИОНА ПРОГРАМА ЗА ФИНАНСИРАНЕ НА КАПИТАЛОВИ РАЗХОДИ ПО БЮДЖЕТА НА ОБЩИНА КРУШАРИ ЗА 2024 г.</t>
  </si>
  <si>
    <t>§ 5206 Изграждане на инфраструктурни обекти</t>
  </si>
  <si>
    <t>ВСИЧКО КАПИТАЛОВИ РАЗХОДИ 2024г.</t>
  </si>
  <si>
    <t>Преходен остатък 2023г.                      целева субсидия за капиталови разходи</t>
  </si>
  <si>
    <t>Преходен остатък 2023г.                      капиталови средства от трансфер от др. бюджетни организации</t>
  </si>
  <si>
    <t>Целева субсидия 2024г. капиталови разходи</t>
  </si>
  <si>
    <t>Всичко   капиталови     разходи за 2024г.</t>
  </si>
  <si>
    <t>лв.</t>
  </si>
  <si>
    <t>Преходен остатък 2022г.                      целева субсидия за капиталови разходи-приключили обекти</t>
  </si>
  <si>
    <t>Преходен остатък 2023г.                      целева субсидия за капиталови разходи- приключили обекти</t>
  </si>
  <si>
    <t>§ 5203 Придобиване на друго оборудване, машини и съоръжения</t>
  </si>
  <si>
    <t>Доставка на поставяем обект /контейнер/ за лекарски кабинет в с. Крушари</t>
  </si>
  <si>
    <t>§ 5204 Придобиване на транспортни средства</t>
  </si>
  <si>
    <t>Доставка на специализиран автомобил за събиране и транспортиране на твърди битови отпадъци</t>
  </si>
  <si>
    <t>Доставка на багер с челен товарач</t>
  </si>
  <si>
    <t>Основен ремонт на покрив на НЧ „Йордан Драгнев - 1894“ – с. Крушари</t>
  </si>
  <si>
    <t>Основен ремонт на сграда общинска собственост – с. Бистрец</t>
  </si>
  <si>
    <t>Изготвяне на технически проект за основен ремонт на покрив на НЧ „Йордан Драгнев - 1894“ – с. Крушари</t>
  </si>
  <si>
    <t>Изготвяне на технически проект за основен ремонт на сграда общинска собственост – с. Бистрец</t>
  </si>
  <si>
    <t>Изготвяне на технически проект за основен ремонт на общински път DOB 3172 /III 7001/ - Капитан Димитрово – Габер – Огняново - /DOB 2171/</t>
  </si>
  <si>
    <t>Изготвяне на технически проект за основен ремонт на НЧ „Асен Златаров - 1962“  - с. Лозенец</t>
  </si>
  <si>
    <t>ППР</t>
  </si>
  <si>
    <t>обект</t>
  </si>
  <si>
    <t xml:space="preserve">Основен ремонт на здравен участък – с. Лозенец </t>
  </si>
  <si>
    <t xml:space="preserve">Изготвяне на технически проект за основен ремонт на здравен участък – с. Лозенец 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</si>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</sst>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1" fontId="8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" fontId="3" fillId="0" borderId="1" xfId="0" applyNumberFormat="1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O7" sqref="O7"/>
    </sheetView>
  </sheetViews>
  <sheetFormatPr defaultRowHeight="15" x14ac:dyDescent="0.25"/>
  <cols>
    <col min="1" max="1" width="34.5703125" style="2" customWidth="1"/>
    <col min="2" max="2" width="5.140625" style="2" customWidth="1"/>
    <col min="3" max="3" width="6.140625" style="2" customWidth="1"/>
    <col min="4" max="4" width="5.28515625" style="2" customWidth="1"/>
    <col min="5" max="5" width="13.7109375" style="2" customWidth="1"/>
    <col min="6" max="6" width="11.7109375" style="2" customWidth="1"/>
    <col min="7" max="7" width="14.140625" style="2" customWidth="1"/>
    <col min="8" max="8" width="13" style="2" customWidth="1"/>
    <col min="9" max="9" width="12.85546875" style="2" customWidth="1"/>
    <col min="10" max="10" width="13.42578125" style="2" customWidth="1"/>
  </cols>
  <sheetData>
    <row r="1" spans="1:12" ht="17.25" customHeight="1" x14ac:dyDescent="0.25">
      <c r="I1" s="34" t="s">
        <v>36</v>
      </c>
      <c r="J1" s="34"/>
    </row>
    <row r="2" spans="1:12" ht="15.75" customHeight="1" x14ac:dyDescent="0.2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x14ac:dyDescent="0.25">
      <c r="J3" s="16" t="s">
        <v>18</v>
      </c>
    </row>
    <row r="4" spans="1:12" ht="111.75" customHeight="1" x14ac:dyDescent="0.25">
      <c r="A4" s="10" t="s">
        <v>10</v>
      </c>
      <c r="B4" s="10"/>
      <c r="C4" s="10" t="s">
        <v>0</v>
      </c>
      <c r="D4" s="10" t="s">
        <v>2</v>
      </c>
      <c r="E4" s="13" t="s">
        <v>19</v>
      </c>
      <c r="F4" s="13" t="s">
        <v>14</v>
      </c>
      <c r="G4" s="13" t="s">
        <v>20</v>
      </c>
      <c r="H4" s="13" t="s">
        <v>15</v>
      </c>
      <c r="I4" s="1" t="s">
        <v>16</v>
      </c>
      <c r="J4" s="13" t="s">
        <v>17</v>
      </c>
      <c r="K4" s="9"/>
    </row>
    <row r="5" spans="1:12" x14ac:dyDescent="0.25">
      <c r="A5" s="24" t="s">
        <v>9</v>
      </c>
      <c r="B5" s="3"/>
      <c r="C5" s="4"/>
      <c r="D5" s="4"/>
      <c r="E5" s="31">
        <f t="shared" ref="E5:H5" si="0">E6+E7+E8+E9+E10+E11+E12+E13+E14+E15</f>
        <v>20193.849999999999</v>
      </c>
      <c r="F5" s="31">
        <f t="shared" si="0"/>
        <v>190452.7</v>
      </c>
      <c r="G5" s="31">
        <f t="shared" si="0"/>
        <v>63906.15</v>
      </c>
      <c r="H5" s="31">
        <f t="shared" si="0"/>
        <v>0</v>
      </c>
      <c r="I5" s="31">
        <f>I6+I7+I8+I9+I10+I11+I12+I13+I14+I15</f>
        <v>742000</v>
      </c>
      <c r="J5" s="31">
        <f>SUM(E5:I5)</f>
        <v>1016552.7</v>
      </c>
    </row>
    <row r="6" spans="1:12" ht="50.25" customHeight="1" x14ac:dyDescent="0.25">
      <c r="A6" s="5" t="s">
        <v>5</v>
      </c>
      <c r="B6" s="5" t="s">
        <v>33</v>
      </c>
      <c r="C6" s="6">
        <v>759</v>
      </c>
      <c r="D6" s="7" t="s">
        <v>1</v>
      </c>
      <c r="E6" s="26"/>
      <c r="F6" s="26">
        <v>70552.7</v>
      </c>
      <c r="G6" s="26"/>
      <c r="H6" s="26"/>
      <c r="I6" s="26"/>
      <c r="J6" s="27">
        <f t="shared" ref="J6:J18" si="1">SUM(E6:I6)</f>
        <v>70552.7</v>
      </c>
    </row>
    <row r="7" spans="1:12" ht="30" customHeight="1" x14ac:dyDescent="0.25">
      <c r="A7" s="19" t="s">
        <v>6</v>
      </c>
      <c r="B7" s="5" t="s">
        <v>33</v>
      </c>
      <c r="C7" s="7">
        <v>122</v>
      </c>
      <c r="D7" s="7" t="s">
        <v>1</v>
      </c>
      <c r="E7" s="26">
        <v>20193.849999999999</v>
      </c>
      <c r="F7" s="26">
        <v>119900</v>
      </c>
      <c r="G7" s="26">
        <v>63906.15</v>
      </c>
      <c r="H7" s="26"/>
      <c r="I7" s="26"/>
      <c r="J7" s="27">
        <f t="shared" si="1"/>
        <v>204000</v>
      </c>
    </row>
    <row r="8" spans="1:12" ht="30" customHeight="1" x14ac:dyDescent="0.25">
      <c r="A8" s="20" t="s">
        <v>34</v>
      </c>
      <c r="B8" s="35" t="s">
        <v>33</v>
      </c>
      <c r="C8" s="39">
        <v>122</v>
      </c>
      <c r="D8" s="39" t="s">
        <v>1</v>
      </c>
      <c r="E8" s="28"/>
      <c r="F8" s="28"/>
      <c r="G8" s="28"/>
      <c r="H8" s="28"/>
      <c r="I8" s="28">
        <v>200000</v>
      </c>
      <c r="J8" s="32">
        <f t="shared" si="1"/>
        <v>200000</v>
      </c>
    </row>
    <row r="9" spans="1:12" ht="42" customHeight="1" x14ac:dyDescent="0.25">
      <c r="A9" s="20" t="s">
        <v>35</v>
      </c>
      <c r="B9" s="36"/>
      <c r="C9" s="40"/>
      <c r="D9" s="40"/>
      <c r="E9" s="28"/>
      <c r="F9" s="28"/>
      <c r="G9" s="28"/>
      <c r="H9" s="28"/>
      <c r="I9" s="28">
        <v>7500</v>
      </c>
      <c r="J9" s="32">
        <f t="shared" si="1"/>
        <v>7500</v>
      </c>
    </row>
    <row r="10" spans="1:12" ht="30" customHeight="1" x14ac:dyDescent="0.25">
      <c r="A10" s="20" t="s">
        <v>27</v>
      </c>
      <c r="B10" s="37" t="s">
        <v>33</v>
      </c>
      <c r="C10" s="39">
        <v>122</v>
      </c>
      <c r="D10" s="39" t="s">
        <v>1</v>
      </c>
      <c r="E10" s="28"/>
      <c r="F10" s="28"/>
      <c r="G10" s="28"/>
      <c r="H10" s="28"/>
      <c r="I10" s="28">
        <v>146000</v>
      </c>
      <c r="J10" s="32">
        <f t="shared" si="1"/>
        <v>146000</v>
      </c>
    </row>
    <row r="11" spans="1:12" ht="46.5" customHeight="1" x14ac:dyDescent="0.25">
      <c r="A11" s="20" t="s">
        <v>29</v>
      </c>
      <c r="B11" s="38"/>
      <c r="C11" s="40"/>
      <c r="D11" s="40"/>
      <c r="E11" s="28"/>
      <c r="F11" s="28"/>
      <c r="G11" s="28"/>
      <c r="H11" s="28"/>
      <c r="I11" s="28">
        <v>7500</v>
      </c>
      <c r="J11" s="32">
        <f t="shared" si="1"/>
        <v>7500</v>
      </c>
    </row>
    <row r="12" spans="1:12" ht="33" customHeight="1" x14ac:dyDescent="0.25">
      <c r="A12" s="20" t="s">
        <v>26</v>
      </c>
      <c r="B12" s="37" t="s">
        <v>33</v>
      </c>
      <c r="C12" s="39">
        <v>738</v>
      </c>
      <c r="D12" s="39" t="s">
        <v>1</v>
      </c>
      <c r="E12" s="28"/>
      <c r="F12" s="28"/>
      <c r="G12" s="28"/>
      <c r="H12" s="28"/>
      <c r="I12" s="28">
        <v>262000</v>
      </c>
      <c r="J12" s="32">
        <f t="shared" si="1"/>
        <v>262000</v>
      </c>
    </row>
    <row r="13" spans="1:12" ht="42" customHeight="1" x14ac:dyDescent="0.25">
      <c r="A13" s="20" t="s">
        <v>28</v>
      </c>
      <c r="B13" s="38"/>
      <c r="C13" s="40"/>
      <c r="D13" s="40"/>
      <c r="E13" s="28"/>
      <c r="F13" s="28"/>
      <c r="G13" s="28"/>
      <c r="H13" s="28"/>
      <c r="I13" s="28">
        <v>18000</v>
      </c>
      <c r="J13" s="32">
        <f t="shared" si="1"/>
        <v>18000</v>
      </c>
    </row>
    <row r="14" spans="1:12" ht="54.75" customHeight="1" x14ac:dyDescent="0.25">
      <c r="A14" s="20" t="s">
        <v>30</v>
      </c>
      <c r="B14" s="17" t="s">
        <v>32</v>
      </c>
      <c r="C14" s="15">
        <v>606</v>
      </c>
      <c r="D14" s="15" t="s">
        <v>1</v>
      </c>
      <c r="E14" s="28"/>
      <c r="F14" s="28"/>
      <c r="G14" s="28"/>
      <c r="H14" s="28"/>
      <c r="I14" s="28">
        <v>60000</v>
      </c>
      <c r="J14" s="27">
        <f t="shared" si="1"/>
        <v>60000</v>
      </c>
      <c r="L14" s="9"/>
    </row>
    <row r="15" spans="1:12" ht="41.25" customHeight="1" x14ac:dyDescent="0.25">
      <c r="A15" s="20" t="s">
        <v>31</v>
      </c>
      <c r="B15" s="17" t="s">
        <v>32</v>
      </c>
      <c r="C15" s="15">
        <v>738</v>
      </c>
      <c r="D15" s="15" t="s">
        <v>1</v>
      </c>
      <c r="E15" s="28"/>
      <c r="F15" s="28"/>
      <c r="G15" s="28"/>
      <c r="H15" s="28"/>
      <c r="I15" s="28">
        <v>41000</v>
      </c>
      <c r="J15" s="27">
        <f t="shared" si="1"/>
        <v>41000</v>
      </c>
      <c r="L15" s="9"/>
    </row>
    <row r="16" spans="1:12" ht="9.75" customHeight="1" x14ac:dyDescent="0.25">
      <c r="A16" s="20"/>
      <c r="B16" s="17"/>
      <c r="C16" s="15"/>
      <c r="D16" s="15"/>
      <c r="E16" s="28"/>
      <c r="F16" s="28"/>
      <c r="G16" s="28"/>
      <c r="H16" s="28"/>
      <c r="I16" s="28"/>
      <c r="J16" s="27"/>
      <c r="L16" s="9"/>
    </row>
    <row r="17" spans="1:10" ht="27" customHeight="1" x14ac:dyDescent="0.25">
      <c r="A17" s="23" t="s">
        <v>21</v>
      </c>
      <c r="B17" s="8"/>
      <c r="C17" s="7"/>
      <c r="D17" s="7"/>
      <c r="E17" s="29">
        <f>E18</f>
        <v>0</v>
      </c>
      <c r="F17" s="29">
        <f t="shared" ref="F17:I17" si="2">F18</f>
        <v>0</v>
      </c>
      <c r="G17" s="29">
        <f t="shared" si="2"/>
        <v>15384.2</v>
      </c>
      <c r="H17" s="29">
        <f t="shared" si="2"/>
        <v>0</v>
      </c>
      <c r="I17" s="29">
        <f t="shared" si="2"/>
        <v>40000</v>
      </c>
      <c r="J17" s="25">
        <f t="shared" si="1"/>
        <v>55384.2</v>
      </c>
    </row>
    <row r="18" spans="1:10" ht="32.25" customHeight="1" x14ac:dyDescent="0.25">
      <c r="A18" s="19" t="s">
        <v>22</v>
      </c>
      <c r="B18" s="18" t="s">
        <v>33</v>
      </c>
      <c r="C18" s="7">
        <v>122</v>
      </c>
      <c r="D18" s="7" t="s">
        <v>3</v>
      </c>
      <c r="E18" s="26"/>
      <c r="F18" s="26"/>
      <c r="G18" s="26">
        <v>15384.2</v>
      </c>
      <c r="H18" s="26"/>
      <c r="I18" s="26">
        <v>40000</v>
      </c>
      <c r="J18" s="27">
        <f t="shared" si="1"/>
        <v>55384.2</v>
      </c>
    </row>
    <row r="19" spans="1:10" ht="10.5" customHeight="1" x14ac:dyDescent="0.25">
      <c r="A19" s="19"/>
      <c r="B19" s="18"/>
      <c r="C19" s="7"/>
      <c r="D19" s="7"/>
      <c r="E19" s="26"/>
      <c r="F19" s="26"/>
      <c r="G19" s="26"/>
      <c r="H19" s="26"/>
      <c r="I19" s="26"/>
      <c r="J19" s="27"/>
    </row>
    <row r="20" spans="1:10" ht="30" customHeight="1" x14ac:dyDescent="0.25">
      <c r="A20" s="22" t="s">
        <v>23</v>
      </c>
      <c r="B20" s="11"/>
      <c r="C20" s="7"/>
      <c r="D20" s="7"/>
      <c r="E20" s="29">
        <f>E21+E22</f>
        <v>0</v>
      </c>
      <c r="F20" s="29">
        <f t="shared" ref="F20:I20" si="3">F21+F22</f>
        <v>0</v>
      </c>
      <c r="G20" s="29">
        <f t="shared" si="3"/>
        <v>0</v>
      </c>
      <c r="H20" s="29">
        <f t="shared" si="3"/>
        <v>0</v>
      </c>
      <c r="I20" s="29">
        <f t="shared" si="3"/>
        <v>420000</v>
      </c>
      <c r="J20" s="25">
        <f>SUM(E20:I20)</f>
        <v>420000</v>
      </c>
    </row>
    <row r="21" spans="1:10" ht="39.75" customHeight="1" x14ac:dyDescent="0.25">
      <c r="A21" s="19" t="s">
        <v>24</v>
      </c>
      <c r="B21" s="5" t="s">
        <v>33</v>
      </c>
      <c r="C21" s="7">
        <v>623</v>
      </c>
      <c r="D21" s="7" t="s">
        <v>7</v>
      </c>
      <c r="E21" s="26"/>
      <c r="F21" s="26"/>
      <c r="G21" s="26"/>
      <c r="H21" s="26"/>
      <c r="I21" s="26">
        <v>250000</v>
      </c>
      <c r="J21" s="27">
        <f t="shared" ref="J21:J24" si="4">SUM(E21:I21)</f>
        <v>250000</v>
      </c>
    </row>
    <row r="22" spans="1:10" ht="20.25" customHeight="1" x14ac:dyDescent="0.25">
      <c r="A22" s="19" t="s">
        <v>25</v>
      </c>
      <c r="B22" s="5" t="s">
        <v>33</v>
      </c>
      <c r="C22" s="7">
        <v>623</v>
      </c>
      <c r="D22" s="7" t="s">
        <v>7</v>
      </c>
      <c r="E22" s="26"/>
      <c r="F22" s="26"/>
      <c r="G22" s="26"/>
      <c r="H22" s="26"/>
      <c r="I22" s="26">
        <v>170000</v>
      </c>
      <c r="J22" s="27">
        <f t="shared" si="4"/>
        <v>170000</v>
      </c>
    </row>
    <row r="23" spans="1:10" ht="12" customHeight="1" x14ac:dyDescent="0.25">
      <c r="A23" s="19"/>
      <c r="B23" s="5"/>
      <c r="C23" s="7"/>
      <c r="D23" s="7"/>
      <c r="E23" s="26"/>
      <c r="F23" s="26"/>
      <c r="G23" s="26"/>
      <c r="H23" s="26"/>
      <c r="I23" s="26"/>
      <c r="J23" s="27"/>
    </row>
    <row r="24" spans="1:10" ht="30" customHeight="1" x14ac:dyDescent="0.25">
      <c r="A24" s="22" t="s">
        <v>12</v>
      </c>
      <c r="B24" s="12"/>
      <c r="C24" s="7"/>
      <c r="D24" s="7"/>
      <c r="E24" s="29">
        <f>E25</f>
        <v>0</v>
      </c>
      <c r="F24" s="29">
        <f>F25</f>
        <v>74953.2</v>
      </c>
      <c r="G24" s="29">
        <f>G25</f>
        <v>0</v>
      </c>
      <c r="H24" s="29">
        <f>H25</f>
        <v>374765.01</v>
      </c>
      <c r="I24" s="29">
        <f>I25</f>
        <v>0</v>
      </c>
      <c r="J24" s="25">
        <f t="shared" si="4"/>
        <v>449718.21</v>
      </c>
    </row>
    <row r="25" spans="1:10" ht="51" customHeight="1" x14ac:dyDescent="0.25">
      <c r="A25" s="19" t="s">
        <v>8</v>
      </c>
      <c r="B25" s="5" t="s">
        <v>33</v>
      </c>
      <c r="C25" s="7">
        <v>603</v>
      </c>
      <c r="D25" s="7" t="s">
        <v>4</v>
      </c>
      <c r="E25" s="26"/>
      <c r="F25" s="26">
        <v>74953.2</v>
      </c>
      <c r="G25" s="26"/>
      <c r="H25" s="26">
        <v>374765.01</v>
      </c>
      <c r="I25" s="26"/>
      <c r="J25" s="27">
        <f>SUM(E25:I25)</f>
        <v>449718.21</v>
      </c>
    </row>
    <row r="26" spans="1:10" x14ac:dyDescent="0.25">
      <c r="A26" s="21" t="s">
        <v>13</v>
      </c>
      <c r="B26" s="14"/>
      <c r="C26" s="6"/>
      <c r="D26" s="6"/>
      <c r="E26" s="30">
        <f>E5+E17+E20+E24</f>
        <v>20193.849999999999</v>
      </c>
      <c r="F26" s="30">
        <f t="shared" ref="F26:I26" si="5">F5+F17+F20+F24</f>
        <v>265405.90000000002</v>
      </c>
      <c r="G26" s="30">
        <f t="shared" si="5"/>
        <v>79290.350000000006</v>
      </c>
      <c r="H26" s="30">
        <f t="shared" si="5"/>
        <v>374765.01</v>
      </c>
      <c r="I26" s="30">
        <f t="shared" si="5"/>
        <v>1202000</v>
      </c>
      <c r="J26" s="30">
        <f>J5+J17+J20+J24</f>
        <v>1941655.1099999999</v>
      </c>
    </row>
  </sheetData>
  <mergeCells count="11">
    <mergeCell ref="A2:J2"/>
    <mergeCell ref="I1:J1"/>
    <mergeCell ref="B8:B9"/>
    <mergeCell ref="B10:B11"/>
    <mergeCell ref="B12:B13"/>
    <mergeCell ref="C8:C9"/>
    <mergeCell ref="D8:D9"/>
    <mergeCell ref="C10:C11"/>
    <mergeCell ref="D10:D11"/>
    <mergeCell ref="C12:C13"/>
    <mergeCell ref="D12:D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Илиана Георгиева</dc:creator>
  <cp:lastModifiedBy>Илиана Георгиева</cp:lastModifiedBy>
  <cp:lastPrinted>2024-01-29T12:15:11Z</cp:lastPrinted>
  <dcterms:created xsi:type="dcterms:W3CDTF">2024-01-02T13:34:29Z</dcterms:created>
  <dcterms:modified xsi:type="dcterms:W3CDTF">2024-01-29T12:15:12Z</dcterms:modified>
</cp:coreProperties>
</file>